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books\chop_suey_chop_chop\examples\Excel\traces\starting\"/>
    </mc:Choice>
  </mc:AlternateContent>
  <bookViews>
    <workbookView xWindow="0" yWindow="0" windowWidth="22425" windowHeight="8880"/>
  </bookViews>
  <sheets>
    <sheet name="Caloric intake and expended" sheetId="1" r:id="rId1"/>
    <sheet name="Physical traits" sheetId="2" r:id="rId2"/>
  </sheets>
  <calcPr calcId="162913"/>
  <customWorkbookViews>
    <customWorkbookView name="James Tam - Personal View" guid="{F1945AFB-AAE8-41B0-9CF8-413BF92EFEB4}" mergeInterval="0" personalView="1" xWindow="259" yWindow="126" windowWidth="1497" windowHeight="80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C11" i="1"/>
  <c r="C12" i="1"/>
  <c r="B7" i="2"/>
  <c r="J18" i="1" l="1"/>
  <c r="J17" i="1"/>
</calcChain>
</file>

<file path=xl/sharedStrings.xml><?xml version="1.0" encoding="utf-8"?>
<sst xmlns="http://schemas.openxmlformats.org/spreadsheetml/2006/main" count="38" uniqueCount="20">
  <si>
    <t>Diet and fitness</t>
  </si>
  <si>
    <t>Monday</t>
  </si>
  <si>
    <t>Tuesday</t>
  </si>
  <si>
    <t>Wednesday</t>
  </si>
  <si>
    <t>Thursday</t>
  </si>
  <si>
    <t>Friday</t>
  </si>
  <si>
    <t>Saturday</t>
  </si>
  <si>
    <t>Sunday</t>
  </si>
  <si>
    <t>Calories taken in</t>
  </si>
  <si>
    <t>Height (inches)</t>
  </si>
  <si>
    <t>Weight (pounds)</t>
  </si>
  <si>
    <t>1 Basil metabolic rate calculator</t>
  </si>
  <si>
    <r>
      <t>Base amount of calories expended</t>
    </r>
    <r>
      <rPr>
        <vertAlign val="superscript"/>
        <sz val="11"/>
        <color theme="1"/>
        <rFont val="Calibri"/>
        <family val="2"/>
        <scheme val="minor"/>
      </rPr>
      <t>1</t>
    </r>
  </si>
  <si>
    <t>Age</t>
  </si>
  <si>
    <t>Male</t>
  </si>
  <si>
    <t>Female</t>
  </si>
  <si>
    <t>Calories expended while working out</t>
  </si>
  <si>
    <r>
      <t>Calories expended when idle (based on the basic formula for the BMR)</t>
    </r>
    <r>
      <rPr>
        <vertAlign val="superscript"/>
        <sz val="14"/>
        <color theme="1"/>
        <rFont val="Calibri"/>
        <family val="2"/>
        <scheme val="minor"/>
      </rPr>
      <t>1</t>
    </r>
  </si>
  <si>
    <t>Caloric surplus/deficit</t>
  </si>
  <si>
    <t>Entire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</si>
</sst>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0" xfId="0" applyFont="1"/>
    <xf numFmtId="0" fontId="5" fillId="4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22" sqref="M22"/>
    </sheetView>
  </sheetViews>
  <sheetFormatPr defaultRowHeight="15" x14ac:dyDescent="0.25"/>
  <cols>
    <col min="1" max="7" width="13.85546875" style="1" customWidth="1"/>
    <col min="8" max="9" width="9.140625" style="1"/>
    <col min="10" max="10" width="13.140625" style="1" customWidth="1"/>
    <col min="11" max="16384" width="9.140625" style="1"/>
  </cols>
  <sheetData>
    <row r="1" spans="1:10" ht="26.25" x14ac:dyDescent="0.4">
      <c r="A1" s="8" t="s">
        <v>0</v>
      </c>
      <c r="B1" s="8"/>
      <c r="C1" s="8"/>
    </row>
    <row r="2" spans="1:10" ht="18.75" x14ac:dyDescent="0.3">
      <c r="B2" s="9" t="s">
        <v>8</v>
      </c>
      <c r="C2" s="9"/>
      <c r="D2" s="9"/>
      <c r="E2" s="9"/>
      <c r="F2" s="9"/>
      <c r="G2" s="9"/>
      <c r="H2" s="9"/>
    </row>
    <row r="3" spans="1:10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10" x14ac:dyDescent="0.25">
      <c r="B4" s="3">
        <v>2000</v>
      </c>
      <c r="C4" s="3">
        <v>2000</v>
      </c>
      <c r="D4" s="3">
        <v>2000</v>
      </c>
      <c r="E4" s="3">
        <v>2000</v>
      </c>
      <c r="F4" s="3">
        <v>2250</v>
      </c>
      <c r="G4" s="3">
        <v>2750</v>
      </c>
      <c r="H4" s="3">
        <v>2250</v>
      </c>
    </row>
    <row r="6" spans="1:10" ht="18.75" x14ac:dyDescent="0.3">
      <c r="B6" s="7" t="s">
        <v>16</v>
      </c>
      <c r="C6" s="7"/>
      <c r="D6" s="7"/>
      <c r="E6" s="7"/>
      <c r="F6" s="7"/>
      <c r="G6" s="7"/>
      <c r="H6" s="7"/>
    </row>
    <row r="7" spans="1:10" x14ac:dyDescent="0.25"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</row>
    <row r="8" spans="1:10" x14ac:dyDescent="0.25">
      <c r="B8" s="3">
        <v>500</v>
      </c>
      <c r="C8" s="3">
        <v>500</v>
      </c>
      <c r="D8" s="3">
        <v>500</v>
      </c>
      <c r="E8" s="3">
        <v>300</v>
      </c>
      <c r="F8" s="3">
        <v>0</v>
      </c>
      <c r="G8" s="3">
        <v>0</v>
      </c>
      <c r="H8" s="3">
        <v>0</v>
      </c>
    </row>
    <row r="10" spans="1:10" ht="21" x14ac:dyDescent="0.3">
      <c r="B10" s="10" t="s">
        <v>17</v>
      </c>
      <c r="C10" s="10"/>
      <c r="D10" s="10"/>
      <c r="E10" s="10"/>
      <c r="F10" s="10"/>
      <c r="G10" s="10"/>
      <c r="H10" s="10"/>
    </row>
    <row r="11" spans="1:10" x14ac:dyDescent="0.25">
      <c r="B11" s="4" t="s">
        <v>14</v>
      </c>
      <c r="C11" s="3">
        <f>66 +(6.2*'Physical traits'!B2) +(12.7*'Physical traits'!B1) - (6.76*'Physical traits'!B3)</f>
        <v>1540.35</v>
      </c>
    </row>
    <row r="12" spans="1:10" x14ac:dyDescent="0.25">
      <c r="B12" s="4" t="s">
        <v>15</v>
      </c>
      <c r="C12" s="3">
        <f>'Physical traits'!B7</f>
        <v>1403.25</v>
      </c>
    </row>
    <row r="14" spans="1:10" ht="17.25" x14ac:dyDescent="0.25">
      <c r="B14" s="6" t="s">
        <v>11</v>
      </c>
      <c r="C14" s="6"/>
    </row>
    <row r="15" spans="1:10" ht="18.75" x14ac:dyDescent="0.3">
      <c r="B15" s="7" t="s">
        <v>18</v>
      </c>
      <c r="C15" s="7"/>
      <c r="D15" s="7"/>
      <c r="E15" s="7"/>
      <c r="F15" s="7"/>
      <c r="G15" s="7"/>
      <c r="H15" s="7"/>
    </row>
    <row r="16" spans="1:10" x14ac:dyDescent="0.25"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J16" s="5" t="s">
        <v>19</v>
      </c>
    </row>
    <row r="17" spans="1:10" x14ac:dyDescent="0.25">
      <c r="A17" s="2" t="s">
        <v>14</v>
      </c>
      <c r="B17" s="3">
        <f>B4-B8-$C$11</f>
        <v>-40.349999999999909</v>
      </c>
      <c r="C17" s="3">
        <f t="shared" ref="C17:H17" si="0">C4-C8-$C$11</f>
        <v>-40.349999999999909</v>
      </c>
      <c r="D17" s="3">
        <f t="shared" si="0"/>
        <v>-40.349999999999909</v>
      </c>
      <c r="E17" s="3">
        <f t="shared" si="0"/>
        <v>159.65000000000009</v>
      </c>
      <c r="F17" s="3">
        <f t="shared" si="0"/>
        <v>709.65000000000009</v>
      </c>
      <c r="G17" s="3">
        <f t="shared" si="0"/>
        <v>1209.6500000000001</v>
      </c>
      <c r="H17" s="3">
        <f t="shared" si="0"/>
        <v>709.65000000000009</v>
      </c>
      <c r="J17" s="5">
        <f>SUM(B17:H17)</f>
        <v>2667.5500000000006</v>
      </c>
    </row>
    <row r="18" spans="1:10" x14ac:dyDescent="0.25">
      <c r="A18" s="2" t="s">
        <v>15</v>
      </c>
      <c r="B18" s="3">
        <f>B4-B8-$C$12</f>
        <v>96.75</v>
      </c>
      <c r="C18" s="3">
        <f t="shared" ref="C18:H18" si="1">C4-C8-$C$12</f>
        <v>96.75</v>
      </c>
      <c r="D18" s="3">
        <f t="shared" si="1"/>
        <v>96.75</v>
      </c>
      <c r="E18" s="3">
        <f t="shared" si="1"/>
        <v>296.75</v>
      </c>
      <c r="F18" s="3">
        <f t="shared" si="1"/>
        <v>846.75</v>
      </c>
      <c r="G18" s="3">
        <f t="shared" si="1"/>
        <v>1346.75</v>
      </c>
      <c r="H18" s="3">
        <f t="shared" si="1"/>
        <v>846.75</v>
      </c>
      <c r="J18" s="5">
        <f>SUM(B18:H18)</f>
        <v>3627.25</v>
      </c>
    </row>
  </sheetData>
  <customSheetViews>
    <customSheetView guid="{F1945AFB-AAE8-41B0-9CF8-413BF92EFEB4}">
      <selection activeCell="M22" sqref="M22"/>
      <pageMargins left="0.7" right="0.7" top="0.75" bottom="0.75" header="0.3" footer="0.3"/>
      <pageSetup orientation="portrait" r:id="rId1"/>
    </customSheetView>
  </customSheetViews>
  <mergeCells count="6">
    <mergeCell ref="B14:C14"/>
    <mergeCell ref="B15:H15"/>
    <mergeCell ref="A1:C1"/>
    <mergeCell ref="B2:H2"/>
    <mergeCell ref="B6:H6"/>
    <mergeCell ref="B10:H10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8" sqref="A8"/>
    </sheetView>
  </sheetViews>
  <sheetFormatPr defaultRowHeight="15" x14ac:dyDescent="0.25"/>
  <cols>
    <col min="1" max="1" width="37.42578125" customWidth="1"/>
  </cols>
  <sheetData>
    <row r="1" spans="1:2" x14ac:dyDescent="0.25">
      <c r="A1" t="s">
        <v>9</v>
      </c>
      <c r="B1">
        <v>68.5</v>
      </c>
    </row>
    <row r="2" spans="1:2" x14ac:dyDescent="0.25">
      <c r="A2" t="s">
        <v>10</v>
      </c>
      <c r="B2">
        <v>152</v>
      </c>
    </row>
    <row r="3" spans="1:2" ht="17.25" x14ac:dyDescent="0.25">
      <c r="A3" t="s">
        <v>13</v>
      </c>
      <c r="B3">
        <v>50</v>
      </c>
    </row>
    <row r="5" spans="1:2" ht="17.25" x14ac:dyDescent="0.25">
      <c r="A5" t="s">
        <v>12</v>
      </c>
    </row>
    <row r="6" spans="1:2" x14ac:dyDescent="0.25">
      <c r="A6" t="s">
        <v>14</v>
      </c>
    </row>
    <row r="7" spans="1:2" x14ac:dyDescent="0.25">
      <c r="A7" t="s">
        <v>15</v>
      </c>
      <c r="B7">
        <f>655.1 +(4.35*B2) +(4.7*B1) - (4.7*B3)</f>
        <v>1403.25</v>
      </c>
    </row>
  </sheetData>
  <customSheetViews>
    <customSheetView guid="{F1945AFB-AAE8-41B0-9CF8-413BF92EFEB4}">
      <selection activeCell="A8" sqref="A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Caloric intake and expended</vt:lpstr>
      <vt:lpstr>Physical traits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2019-09-05T23:03:11Z</dcterms:created>
  <dcterms:modified xsi:type="dcterms:W3CDTF">2019-09-09T18:56:48Z</dcterms:modified>
</cp:coreProperties>
</file>