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ork home\231P 2025\www\"/>
    </mc:Choice>
  </mc:AlternateContent>
  <bookViews>
    <workbookView showHorizontalScroll="0" showVerticalScroll="0" showSheetTabs="0" xWindow="0" yWindow="0" windowWidth="25095" windowHeight="131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I3" i="1" l="1"/>
  <c r="K3" i="1" s="1"/>
  <c r="H3" i="1" l="1"/>
  <c r="G3" i="1"/>
  <c r="J3" i="1" l="1"/>
  <c r="L3" i="1" s="1"/>
</calcChain>
</file>

<file path=xl/comments1.xml><?xml version="1.0" encoding="utf-8"?>
<comments xmlns="http://schemas.openxmlformats.org/spreadsheetml/2006/main">
  <authors>
    <author>James Tam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James Tam:</t>
        </r>
        <r>
          <rPr>
            <sz val="9"/>
            <color indexed="81"/>
            <rFont val="Tahoma"/>
            <family val="2"/>
          </rPr>
          <t xml:space="preserve">
To 'pass' the weighted exam GPA must be at least as high as the cut off for a D-letter grade</t>
        </r>
      </text>
    </comment>
  </commentList>
</comments>
</file>

<file path=xl/sharedStrings.xml><?xml version="1.0" encoding="utf-8"?>
<sst xmlns="http://schemas.openxmlformats.org/spreadsheetml/2006/main" count="63" uniqueCount="59">
  <si>
    <t>WEIGHTED GRADES</t>
  </si>
  <si>
    <t>Component</t>
  </si>
  <si>
    <t>Weight</t>
  </si>
  <si>
    <t>Weighted assignment grade</t>
  </si>
  <si>
    <t>A</t>
  </si>
  <si>
    <t>A2</t>
  </si>
  <si>
    <t>A3</t>
  </si>
  <si>
    <t>Letter</t>
  </si>
  <si>
    <t>F</t>
  </si>
  <si>
    <t>D</t>
  </si>
  <si>
    <t>D+</t>
  </si>
  <si>
    <t>C-</t>
  </si>
  <si>
    <t>C</t>
  </si>
  <si>
    <t>C+</t>
  </si>
  <si>
    <t>B-</t>
  </si>
  <si>
    <t>B</t>
  </si>
  <si>
    <t>B+</t>
  </si>
  <si>
    <t>A-</t>
  </si>
  <si>
    <t>A+</t>
  </si>
  <si>
    <t>A1</t>
  </si>
  <si>
    <t>Term letter grade</t>
  </si>
  <si>
    <t xml:space="preserve">Min GPA </t>
  </si>
  <si>
    <t>MINI ASSIGNMENTS</t>
  </si>
  <si>
    <t>Weighted minis</t>
  </si>
  <si>
    <t>Mini-A3a</t>
  </si>
  <si>
    <t>Mini-A3b</t>
  </si>
  <si>
    <t>Total</t>
  </si>
  <si>
    <t>Midterm</t>
  </si>
  <si>
    <t>Final exam</t>
  </si>
  <si>
    <t>Midterm exam</t>
  </si>
  <si>
    <t>Weighted exams</t>
  </si>
  <si>
    <t>EXAMINATIONS</t>
  </si>
  <si>
    <t>Final</t>
  </si>
  <si>
    <t>Mini-A2a</t>
  </si>
  <si>
    <t>Mini-A2b</t>
  </si>
  <si>
    <t>Mini-A3c</t>
  </si>
  <si>
    <t xml:space="preserve">Max GPA </t>
  </si>
  <si>
    <t>Less than 0.85</t>
  </si>
  <si>
    <t>Less than 1.15</t>
  </si>
  <si>
    <t>Less than 1.5</t>
  </si>
  <si>
    <t>Less than 1.85</t>
  </si>
  <si>
    <t>Less than 2.15</t>
  </si>
  <si>
    <t>Less than 2.5</t>
  </si>
  <si>
    <t>Less than 2.85</t>
  </si>
  <si>
    <t>Less than 3.15</t>
  </si>
  <si>
    <t>Less than 3.5</t>
  </si>
  <si>
    <t>Less than 3.85</t>
  </si>
  <si>
    <t>Less than 4.1</t>
  </si>
  <si>
    <t>Depends upon the semester</t>
  </si>
  <si>
    <t>Term GPA:Sum(G-I)</t>
  </si>
  <si>
    <t>A4</t>
  </si>
  <si>
    <t>FULL ASSIGNMENT GRADE POINTS</t>
  </si>
  <si>
    <t>Mini-A1a</t>
  </si>
  <si>
    <t>Mini-A1b</t>
  </si>
  <si>
    <t>Mini-A2c</t>
  </si>
  <si>
    <t>Mini-A4</t>
  </si>
  <si>
    <t>Mini-A5</t>
  </si>
  <si>
    <t>Exams passed?</t>
  </si>
  <si>
    <t>10 Mini assignmentsx0.5%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</si>
</sst>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9" fontId="0" fillId="0" borderId="1" xfId="0" applyNumberForma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  <xf numFmtId="0" fontId="3" fillId="0" borderId="2" xfId="0" applyFont="1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164" fontId="0" fillId="0" borderId="1" xfId="0" applyNumberForma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3"/>
  <sheetViews>
    <sheetView tabSelected="1" topLeftCell="I1" workbookViewId="0">
      <selection activeCell="M14" sqref="M14:O21"/>
    </sheetView>
  </sheetViews>
  <sheetFormatPr defaultRowHeight="15" x14ac:dyDescent="0.25"/>
  <cols>
    <col min="1" max="1" width="13" style="11" customWidth="1"/>
    <col min="2" max="2" width="11.85546875" style="11" customWidth="1"/>
    <col min="3" max="3" width="12" style="11" customWidth="1"/>
    <col min="4" max="4" width="11.42578125" style="11" customWidth="1"/>
    <col min="5" max="5" width="12.42578125" style="11" customWidth="1"/>
    <col min="6" max="6" width="14.140625" style="11" customWidth="1"/>
    <col min="7" max="7" width="14.7109375" style="11" customWidth="1"/>
    <col min="8" max="8" width="14.5703125" style="11" customWidth="1"/>
    <col min="9" max="9" width="16" style="11" customWidth="1"/>
    <col min="10" max="10" width="15.5703125" style="11" customWidth="1"/>
    <col min="11" max="11" width="24.85546875" style="11" customWidth="1"/>
    <col min="12" max="12" width="16.85546875" style="11" customWidth="1"/>
    <col min="13" max="13" width="30" style="11" customWidth="1"/>
    <col min="14" max="14" width="15.140625" style="11" customWidth="1"/>
    <col min="15" max="15" width="18.42578125" style="11" customWidth="1"/>
    <col min="16" max="16" width="9.5703125" style="11" customWidth="1"/>
    <col min="17" max="17" width="15.140625" style="11" customWidth="1"/>
    <col min="18" max="18" width="14.85546875" style="11" customWidth="1"/>
    <col min="19" max="16384" width="9.140625" style="11"/>
  </cols>
  <sheetData>
    <row r="1" spans="1:18" ht="39.75" customHeight="1" x14ac:dyDescent="0.3">
      <c r="A1" s="17" t="s">
        <v>51</v>
      </c>
      <c r="B1" s="17"/>
      <c r="C1" s="17"/>
      <c r="D1" s="18"/>
      <c r="G1" s="13" t="s">
        <v>0</v>
      </c>
      <c r="H1" s="13"/>
      <c r="I1" s="13"/>
      <c r="J1" s="13"/>
      <c r="K1" s="13"/>
      <c r="M1" s="3" t="s">
        <v>1</v>
      </c>
      <c r="N1" s="3" t="s">
        <v>2</v>
      </c>
      <c r="P1" s="2" t="s">
        <v>21</v>
      </c>
      <c r="Q1" s="2" t="s">
        <v>36</v>
      </c>
      <c r="R1" s="2" t="s">
        <v>7</v>
      </c>
    </row>
    <row r="2" spans="1:18" ht="31.5" customHeight="1" x14ac:dyDescent="0.25">
      <c r="A2" s="1" t="s">
        <v>19</v>
      </c>
      <c r="B2" s="1" t="s">
        <v>5</v>
      </c>
      <c r="C2" s="1" t="s">
        <v>6</v>
      </c>
      <c r="D2" s="1" t="s">
        <v>50</v>
      </c>
      <c r="E2" s="15"/>
      <c r="G2" s="1" t="s">
        <v>3</v>
      </c>
      <c r="H2" s="1" t="s">
        <v>23</v>
      </c>
      <c r="I2" s="1" t="s">
        <v>30</v>
      </c>
      <c r="J2" s="1" t="s">
        <v>49</v>
      </c>
      <c r="K2" s="1" t="s">
        <v>57</v>
      </c>
      <c r="L2" s="1" t="s">
        <v>20</v>
      </c>
      <c r="M2" s="4" t="s">
        <v>19</v>
      </c>
      <c r="N2" s="8">
        <v>0.08</v>
      </c>
      <c r="P2" s="4">
        <v>0</v>
      </c>
      <c r="Q2" s="4" t="s">
        <v>37</v>
      </c>
      <c r="R2" s="4" t="s">
        <v>8</v>
      </c>
    </row>
    <row r="3" spans="1:18" ht="17.25" customHeight="1" x14ac:dyDescent="0.25">
      <c r="A3" s="4">
        <v>4</v>
      </c>
      <c r="B3" s="4">
        <v>4</v>
      </c>
      <c r="C3" s="4">
        <v>4</v>
      </c>
      <c r="D3" s="4">
        <v>4</v>
      </c>
      <c r="E3" s="7"/>
      <c r="G3" s="14">
        <f>(A3*$N$2)+(B3*$N$3)+(C3*$N$4)+(D3*$N$5)</f>
        <v>1.32</v>
      </c>
      <c r="H3" s="14">
        <f>(A8*$N$8)+(B8*$N$8)+(C8*$N$8)+(D8*$N$8)+(E8*$N$8)+(F8*$N$8)+(G8*$N$8)+(H8*$N$8)+(I8*$N$8)+(J8*$N$8)</f>
        <v>0.19999999999999998</v>
      </c>
      <c r="I3" s="14">
        <f>(A13*$N$6)+(B13*$N$7)</f>
        <v>0.52329999999999999</v>
      </c>
      <c r="J3" s="14">
        <f>SUM(G3:I3)</f>
        <v>2.0432999999999999</v>
      </c>
      <c r="K3" s="4" t="str">
        <f>IF(I3&gt;=(P3*SUM(N6:N7)),"Passed","Failed")</f>
        <v>Failed</v>
      </c>
      <c r="L3" s="4" t="str">
        <f>IF(K3="Failed",IF(J3&gt;=P5,R4,VLOOKUP(J3,$P$2:$R$13,3)),VLOOKUP(J3,$P$2:$R$13,3))</f>
        <v>D+</v>
      </c>
      <c r="M3" s="4" t="s">
        <v>5</v>
      </c>
      <c r="N3" s="8">
        <v>0.08</v>
      </c>
      <c r="P3" s="4">
        <v>0.85</v>
      </c>
      <c r="Q3" s="4" t="s">
        <v>38</v>
      </c>
      <c r="R3" s="4" t="s">
        <v>9</v>
      </c>
    </row>
    <row r="4" spans="1:18" x14ac:dyDescent="0.25">
      <c r="M4" s="4" t="s">
        <v>6</v>
      </c>
      <c r="N4" s="8">
        <v>0.1</v>
      </c>
      <c r="P4" s="4">
        <v>1.1499999999999999</v>
      </c>
      <c r="Q4" s="4" t="s">
        <v>39</v>
      </c>
      <c r="R4" s="4" t="s">
        <v>10</v>
      </c>
    </row>
    <row r="5" spans="1:18" ht="18.75" x14ac:dyDescent="0.3">
      <c r="A5" s="9"/>
      <c r="B5" s="9"/>
      <c r="C5" s="9"/>
      <c r="D5" s="9"/>
      <c r="M5" s="4" t="s">
        <v>50</v>
      </c>
      <c r="N5" s="8">
        <v>7.0000000000000007E-2</v>
      </c>
      <c r="P5" s="4">
        <v>1.5</v>
      </c>
      <c r="Q5" s="4" t="s">
        <v>40</v>
      </c>
      <c r="R5" s="4" t="s">
        <v>11</v>
      </c>
    </row>
    <row r="6" spans="1:18" ht="18.75" x14ac:dyDescent="0.3">
      <c r="A6" s="6" t="s">
        <v>22</v>
      </c>
      <c r="C6" s="7"/>
      <c r="D6" s="7"/>
      <c r="M6" s="5" t="s">
        <v>29</v>
      </c>
      <c r="N6" s="8">
        <v>0.25</v>
      </c>
      <c r="P6" s="4">
        <v>1.85</v>
      </c>
      <c r="Q6" s="4" t="s">
        <v>41</v>
      </c>
      <c r="R6" s="4" t="s">
        <v>12</v>
      </c>
    </row>
    <row r="7" spans="1:18" ht="16.5" customHeight="1" x14ac:dyDescent="0.25">
      <c r="A7" s="1" t="s">
        <v>52</v>
      </c>
      <c r="B7" s="1" t="s">
        <v>53</v>
      </c>
      <c r="C7" s="1" t="s">
        <v>33</v>
      </c>
      <c r="D7" s="1" t="s">
        <v>34</v>
      </c>
      <c r="E7" s="1" t="s">
        <v>54</v>
      </c>
      <c r="F7" s="1" t="s">
        <v>24</v>
      </c>
      <c r="G7" s="1" t="s">
        <v>25</v>
      </c>
      <c r="H7" s="1" t="s">
        <v>35</v>
      </c>
      <c r="I7" s="1" t="s">
        <v>55</v>
      </c>
      <c r="J7" s="1" t="s">
        <v>56</v>
      </c>
      <c r="M7" s="5" t="s">
        <v>28</v>
      </c>
      <c r="N7" s="8">
        <v>0.37</v>
      </c>
      <c r="P7" s="4">
        <v>2.15</v>
      </c>
      <c r="Q7" s="4" t="s">
        <v>42</v>
      </c>
      <c r="R7" s="4" t="s">
        <v>13</v>
      </c>
    </row>
    <row r="8" spans="1:18" x14ac:dyDescent="0.25">
      <c r="A8" s="4">
        <v>4</v>
      </c>
      <c r="B8" s="4">
        <v>4</v>
      </c>
      <c r="C8" s="4">
        <v>4</v>
      </c>
      <c r="D8" s="4">
        <v>4</v>
      </c>
      <c r="E8" s="4">
        <v>4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M8" s="5" t="s">
        <v>58</v>
      </c>
      <c r="N8" s="16">
        <v>5.0000000000000001E-3</v>
      </c>
      <c r="P8" s="4">
        <v>2.5</v>
      </c>
      <c r="Q8" s="4" t="s">
        <v>43</v>
      </c>
      <c r="R8" s="4" t="s">
        <v>14</v>
      </c>
    </row>
    <row r="9" spans="1:18" x14ac:dyDescent="0.25">
      <c r="M9" s="10" t="s">
        <v>26</v>
      </c>
      <c r="N9" s="12">
        <f>SUM(N2:N7)+(N8*COUNT(A8:J8))</f>
        <v>1</v>
      </c>
      <c r="P9" s="4">
        <v>2.85</v>
      </c>
      <c r="Q9" s="4" t="s">
        <v>44</v>
      </c>
      <c r="R9" s="4" t="s">
        <v>15</v>
      </c>
    </row>
    <row r="10" spans="1:18" ht="20.25" customHeight="1" x14ac:dyDescent="0.25">
      <c r="P10" s="4">
        <v>3.15</v>
      </c>
      <c r="Q10" s="4" t="s">
        <v>45</v>
      </c>
      <c r="R10" s="4" t="s">
        <v>16</v>
      </c>
    </row>
    <row r="11" spans="1:18" ht="16.5" customHeight="1" x14ac:dyDescent="0.3">
      <c r="A11" s="6" t="s">
        <v>31</v>
      </c>
      <c r="K11" s="12"/>
      <c r="P11" s="4">
        <v>3.5</v>
      </c>
      <c r="Q11" s="4" t="s">
        <v>46</v>
      </c>
      <c r="R11" s="4" t="s">
        <v>17</v>
      </c>
    </row>
    <row r="12" spans="1:18" ht="16.5" customHeight="1" x14ac:dyDescent="0.25">
      <c r="A12" s="1" t="s">
        <v>27</v>
      </c>
      <c r="B12" s="1" t="s">
        <v>32</v>
      </c>
      <c r="P12" s="4">
        <v>3.85</v>
      </c>
      <c r="Q12" s="4" t="s">
        <v>47</v>
      </c>
      <c r="R12" s="4" t="s">
        <v>4</v>
      </c>
    </row>
    <row r="13" spans="1:18" x14ac:dyDescent="0.25">
      <c r="A13" s="4">
        <v>0.85</v>
      </c>
      <c r="B13" s="4">
        <v>0.84</v>
      </c>
      <c r="P13" s="4">
        <v>4.0999999999999996</v>
      </c>
      <c r="Q13" s="4" t="s">
        <v>48</v>
      </c>
      <c r="R13" s="4" t="s">
        <v>18</v>
      </c>
    </row>
  </sheetData>
  <mergeCells count="1">
    <mergeCell ref="A1:D1"/>
  </mergeCells>
  <dataValidations count="2">
    <dataValidation type="decimal" allowBlank="1" showInputMessage="1" showErrorMessage="1" errorTitle="Error message after input" error="GPA must be in the range 0 - 4.0" promptTitle="Error message before input" prompt="Enter a GPA from 0 - 4.0" sqref="A3:D3 A8:J8">
      <formula1>0</formula1>
      <formula2>4</formula2>
    </dataValidation>
    <dataValidation type="decimal" allowBlank="1" showInputMessage="1" showErrorMessage="1" errorTitle="Error message after input" error="GPA must be in the range 0 - 4.3" promptTitle="Error message before input" prompt="Enter a GPA from 0 - 4.3" sqref="A13:B13">
      <formula1>0</formula1>
      <formula2>4.3</formula2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2015-05-28T16:48:31Z</dcterms:created>
  <dcterms:modified xsi:type="dcterms:W3CDTF">2025-05-14T23:05:35Z</dcterms:modified>
</cp:coreProperties>
</file>