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C\lectures\203\tutorials\week4\"/>
    </mc:Choice>
  </mc:AlternateContent>
  <bookViews>
    <workbookView xWindow="240" yWindow="90" windowWidth="16275" windowHeight="11820" activeTab="1"/>
  </bookViews>
  <sheets>
    <sheet name="Employee salaries" sheetId="1" r:id="rId1"/>
    <sheet name="Tax rates" sheetId="2" r:id="rId2"/>
  </sheets>
  <calcPr calcId="152511"/>
</workbook>
</file>

<file path=xl/calcChain.xml><?xml version="1.0" encoding="utf-8"?>
<calcChain xmlns="http://schemas.openxmlformats.org/spreadsheetml/2006/main">
  <c r="F16" i="1" l="1"/>
  <c r="F15" i="1"/>
  <c r="G15" i="1" s="1"/>
  <c r="H15" i="1" s="1"/>
  <c r="F14" i="1"/>
  <c r="F13" i="1"/>
  <c r="G13" i="1" s="1"/>
  <c r="H13" i="1" s="1"/>
  <c r="F12" i="1"/>
  <c r="E16" i="1"/>
  <c r="E15" i="1"/>
  <c r="E14" i="1"/>
  <c r="E13" i="1"/>
  <c r="E12" i="1"/>
  <c r="G14" i="1" l="1"/>
  <c r="H14" i="1" s="1"/>
  <c r="G16" i="1"/>
  <c r="H16" i="1" s="1"/>
  <c r="G12" i="1"/>
  <c r="H12" i="1" s="1"/>
  <c r="E7" i="1"/>
  <c r="F7" i="1" s="1"/>
  <c r="E6" i="1"/>
  <c r="F6" i="1" s="1"/>
  <c r="E5" i="1"/>
  <c r="F5" i="1" s="1"/>
  <c r="E4" i="1"/>
  <c r="F4" i="1" s="1"/>
  <c r="E3" i="1"/>
  <c r="F3" i="1" s="1"/>
  <c r="G6" i="1" l="1"/>
  <c r="H6" i="1" s="1"/>
  <c r="G4" i="1"/>
  <c r="H4" i="1" s="1"/>
  <c r="G5" i="1"/>
  <c r="H5" i="1" s="1"/>
  <c r="G7" i="1"/>
  <c r="H7" i="1" s="1"/>
  <c r="G3" i="1"/>
  <c r="H3" i="1" s="1"/>
  <c r="B7" i="1"/>
</calcChain>
</file>

<file path=xl/sharedStrings.xml><?xml version="1.0" encoding="utf-8"?>
<sst xmlns="http://schemas.openxmlformats.org/spreadsheetml/2006/main" count="39" uniqueCount="20">
  <si>
    <t>Employee</t>
  </si>
  <si>
    <t>Salary</t>
  </si>
  <si>
    <t>Bonus</t>
  </si>
  <si>
    <t>Stock options</t>
  </si>
  <si>
    <t>Total compensation</t>
  </si>
  <si>
    <t>After tax income</t>
  </si>
  <si>
    <t>Tax rate</t>
  </si>
  <si>
    <t>Tax deducted</t>
  </si>
  <si>
    <t>TOTALS</t>
  </si>
  <si>
    <t>Min income</t>
  </si>
  <si>
    <t>Max income</t>
  </si>
  <si>
    <t>Unlimited</t>
  </si>
  <si>
    <t>Department</t>
  </si>
  <si>
    <t>Accounting</t>
  </si>
  <si>
    <t>IT</t>
  </si>
  <si>
    <t>Human resources</t>
  </si>
  <si>
    <t>Original</t>
  </si>
  <si>
    <t>Original: Tax brackets</t>
  </si>
  <si>
    <t>Alternate: Tax brackets</t>
  </si>
  <si>
    <t>Alternate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</si>
</sst>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0" fontId="0" fillId="0" borderId="1" xfId="0" applyNumberFormat="1" applyBorder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indent="1"/>
    </xf>
    <xf numFmtId="10" fontId="0" fillId="0" borderId="0" xfId="0" applyNumberForma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C1" zoomScale="78" zoomScaleNormal="78" workbookViewId="0">
      <selection activeCell="F3" sqref="F3"/>
    </sheetView>
  </sheetViews>
  <sheetFormatPr defaultRowHeight="15" x14ac:dyDescent="0.25"/>
  <cols>
    <col min="1" max="1" width="12" style="7" customWidth="1"/>
    <col min="2" max="2" width="13.140625" style="7" customWidth="1"/>
    <col min="3" max="3" width="15.140625" style="7" customWidth="1"/>
    <col min="4" max="4" width="17.42578125" style="7" customWidth="1"/>
    <col min="5" max="5" width="21" style="7" customWidth="1"/>
    <col min="6" max="6" width="14.5703125" style="7" customWidth="1"/>
    <col min="7" max="7" width="16.7109375" style="7" customWidth="1"/>
    <col min="8" max="8" width="18.5703125" style="7" customWidth="1"/>
    <col min="9" max="9" width="21.7109375" style="7" customWidth="1"/>
    <col min="10" max="13" width="9.140625" style="7"/>
    <col min="14" max="14" width="13.85546875" style="7" customWidth="1"/>
    <col min="15" max="15" width="16.85546875" style="7" customWidth="1"/>
    <col min="16" max="16384" width="9.140625" style="7"/>
  </cols>
  <sheetData>
    <row r="1" spans="1:9" x14ac:dyDescent="0.25">
      <c r="A1" s="1" t="s">
        <v>0</v>
      </c>
      <c r="B1" s="1" t="s">
        <v>1</v>
      </c>
      <c r="C1" s="12" t="s">
        <v>16</v>
      </c>
    </row>
    <row r="2" spans="1:9" x14ac:dyDescent="0.25">
      <c r="A2" s="2">
        <v>1</v>
      </c>
      <c r="B2" s="3">
        <v>100000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5</v>
      </c>
      <c r="I2" s="1" t="s">
        <v>12</v>
      </c>
    </row>
    <row r="3" spans="1:9" x14ac:dyDescent="0.25">
      <c r="A3" s="2">
        <v>2</v>
      </c>
      <c r="B3" s="3">
        <v>75000</v>
      </c>
      <c r="C3" s="3">
        <v>1000</v>
      </c>
      <c r="D3" s="3"/>
      <c r="E3" s="3">
        <f>SUM(B2:D2)</f>
        <v>100000</v>
      </c>
      <c r="F3" s="4">
        <f>VLOOKUP(E3,'Tax rates'!$A$3:$C$5,3,TRUE)</f>
        <v>0.2</v>
      </c>
      <c r="G3" s="3">
        <f>E3*F3</f>
        <v>20000</v>
      </c>
      <c r="H3" s="3">
        <f>E3-G3</f>
        <v>80000</v>
      </c>
      <c r="I3" s="2" t="s">
        <v>13</v>
      </c>
    </row>
    <row r="4" spans="1:9" x14ac:dyDescent="0.25">
      <c r="A4" s="2">
        <v>3</v>
      </c>
      <c r="B4" s="3">
        <v>55000</v>
      </c>
      <c r="C4" s="3">
        <v>4000</v>
      </c>
      <c r="D4" s="3"/>
      <c r="E4" s="3">
        <f>SUM(B3:D3)</f>
        <v>76000</v>
      </c>
      <c r="F4" s="4">
        <f>VLOOKUP(E4,'Tax rates'!$A$3:$C$5,3,TRUE)</f>
        <v>0.15</v>
      </c>
      <c r="G4" s="3">
        <f t="shared" ref="G4:G7" si="0">E4*F4</f>
        <v>11400</v>
      </c>
      <c r="H4" s="3">
        <f t="shared" ref="H4:H7" si="1">E4-G4</f>
        <v>64600</v>
      </c>
      <c r="I4" s="2" t="s">
        <v>14</v>
      </c>
    </row>
    <row r="5" spans="1:9" x14ac:dyDescent="0.25">
      <c r="A5" s="2">
        <v>4</v>
      </c>
      <c r="B5" s="3">
        <v>130000</v>
      </c>
      <c r="C5" s="3">
        <v>30000</v>
      </c>
      <c r="D5" s="3"/>
      <c r="E5" s="3">
        <f>SUM(B4:D4)</f>
        <v>59000</v>
      </c>
      <c r="F5" s="4">
        <f>VLOOKUP(E5,'Tax rates'!$A$3:$C$5,3,TRUE)</f>
        <v>0.1</v>
      </c>
      <c r="G5" s="3">
        <f t="shared" si="0"/>
        <v>5900</v>
      </c>
      <c r="H5" s="3">
        <f t="shared" si="1"/>
        <v>53100</v>
      </c>
      <c r="I5" s="2" t="s">
        <v>15</v>
      </c>
    </row>
    <row r="6" spans="1:9" x14ac:dyDescent="0.25">
      <c r="A6" s="2">
        <v>5</v>
      </c>
      <c r="B6" s="3">
        <v>1</v>
      </c>
      <c r="C6" s="3">
        <v>85000</v>
      </c>
      <c r="D6" s="3"/>
      <c r="E6" s="3">
        <f>SUM(B5:D5)</f>
        <v>160000</v>
      </c>
      <c r="F6" s="4">
        <f>VLOOKUP(E6,'Tax rates'!$A$3:$C$5,3,TRUE)</f>
        <v>0.2</v>
      </c>
      <c r="G6" s="3">
        <f t="shared" si="0"/>
        <v>32000</v>
      </c>
      <c r="H6" s="3">
        <f t="shared" si="1"/>
        <v>128000</v>
      </c>
      <c r="I6" s="2" t="s">
        <v>13</v>
      </c>
    </row>
    <row r="7" spans="1:9" x14ac:dyDescent="0.25">
      <c r="A7" s="5" t="s">
        <v>8</v>
      </c>
      <c r="B7" s="6">
        <f>SUM(B2:B6)</f>
        <v>360001</v>
      </c>
      <c r="C7" s="3"/>
      <c r="D7" s="3">
        <v>10000000</v>
      </c>
      <c r="E7" s="3">
        <f>SUM(B6:D6)</f>
        <v>85001</v>
      </c>
      <c r="F7" s="4">
        <f>VLOOKUP(E7,'Tax rates'!$A$3:$C$5,3,TRUE)</f>
        <v>0.15</v>
      </c>
      <c r="G7" s="3">
        <f t="shared" si="0"/>
        <v>12750.15</v>
      </c>
      <c r="H7" s="3">
        <f t="shared" si="1"/>
        <v>72250.850000000006</v>
      </c>
      <c r="I7" s="2" t="s">
        <v>15</v>
      </c>
    </row>
    <row r="10" spans="1:9" x14ac:dyDescent="0.25">
      <c r="C10" s="12" t="s">
        <v>19</v>
      </c>
    </row>
    <row r="11" spans="1:9" x14ac:dyDescent="0.25">
      <c r="C11" s="1" t="s">
        <v>2</v>
      </c>
      <c r="D11" s="1" t="s">
        <v>3</v>
      </c>
      <c r="E11" s="1" t="s">
        <v>4</v>
      </c>
      <c r="F11" s="1" t="s">
        <v>6</v>
      </c>
      <c r="G11" s="1" t="s">
        <v>7</v>
      </c>
      <c r="H11" s="1" t="s">
        <v>5</v>
      </c>
      <c r="I11" s="1" t="s">
        <v>12</v>
      </c>
    </row>
    <row r="12" spans="1:9" x14ac:dyDescent="0.25">
      <c r="C12" s="3">
        <v>1000</v>
      </c>
      <c r="D12" s="3"/>
      <c r="E12" s="3">
        <f>SUM(B11:D11)</f>
        <v>0</v>
      </c>
      <c r="F12" s="4">
        <f>VLOOKUP(E12,'Tax rates'!$A$9:$C$11,3)</f>
        <v>0.1</v>
      </c>
      <c r="G12" s="3">
        <f>E12*F12</f>
        <v>0</v>
      </c>
      <c r="H12" s="3">
        <f>E12-G12</f>
        <v>0</v>
      </c>
      <c r="I12" s="2" t="s">
        <v>13</v>
      </c>
    </row>
    <row r="13" spans="1:9" x14ac:dyDescent="0.25">
      <c r="C13" s="3">
        <v>4000</v>
      </c>
      <c r="D13" s="3"/>
      <c r="E13" s="3">
        <f>SUM(B12:D12)</f>
        <v>1000</v>
      </c>
      <c r="F13" s="4">
        <f>VLOOKUP(E13,'Tax rates'!$A$9:$C$11,3)</f>
        <v>0.1</v>
      </c>
      <c r="G13" s="3">
        <f t="shared" ref="G13:G16" si="2">E13*F13</f>
        <v>100</v>
      </c>
      <c r="H13" s="3">
        <f t="shared" ref="H13:H16" si="3">E13-G13</f>
        <v>900</v>
      </c>
      <c r="I13" s="2" t="s">
        <v>14</v>
      </c>
    </row>
    <row r="14" spans="1:9" x14ac:dyDescent="0.25">
      <c r="C14" s="3">
        <v>30000</v>
      </c>
      <c r="D14" s="3"/>
      <c r="E14" s="3">
        <f>SUM(B13:D13)</f>
        <v>4000</v>
      </c>
      <c r="F14" s="4">
        <f>VLOOKUP(E14,'Tax rates'!$A$9:$C$11,3)</f>
        <v>0.1</v>
      </c>
      <c r="G14" s="3">
        <f t="shared" si="2"/>
        <v>400</v>
      </c>
      <c r="H14" s="3">
        <f t="shared" si="3"/>
        <v>3600</v>
      </c>
      <c r="I14" s="2" t="s">
        <v>15</v>
      </c>
    </row>
    <row r="15" spans="1:9" x14ac:dyDescent="0.25">
      <c r="C15" s="3">
        <v>85000</v>
      </c>
      <c r="D15" s="3"/>
      <c r="E15" s="3">
        <f>SUM(B14:D14)</f>
        <v>30000</v>
      </c>
      <c r="F15" s="4">
        <f>VLOOKUP(E15,'Tax rates'!$A$9:$C$11,3)</f>
        <v>0.12</v>
      </c>
      <c r="G15" s="3">
        <f t="shared" si="2"/>
        <v>3600</v>
      </c>
      <c r="H15" s="3">
        <f t="shared" si="3"/>
        <v>26400</v>
      </c>
      <c r="I15" s="2" t="s">
        <v>13</v>
      </c>
    </row>
    <row r="16" spans="1:9" x14ac:dyDescent="0.25">
      <c r="C16" s="3"/>
      <c r="D16" s="3">
        <v>10000000</v>
      </c>
      <c r="E16" s="3">
        <f>SUM(B15:D15)</f>
        <v>85000</v>
      </c>
      <c r="F16" s="4">
        <f>VLOOKUP(E16,'Tax rates'!$A$9:$C$11,3)</f>
        <v>0.25</v>
      </c>
      <c r="G16" s="3">
        <f t="shared" si="2"/>
        <v>21250</v>
      </c>
      <c r="H16" s="3">
        <f t="shared" si="3"/>
        <v>63750</v>
      </c>
      <c r="I16" s="2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11" sqref="A11"/>
    </sheetView>
  </sheetViews>
  <sheetFormatPr defaultRowHeight="15" x14ac:dyDescent="0.25"/>
  <cols>
    <col min="1" max="1" width="16.42578125" customWidth="1"/>
    <col min="2" max="2" width="15" customWidth="1"/>
  </cols>
  <sheetData>
    <row r="1" spans="1:3" ht="18.75" x14ac:dyDescent="0.3">
      <c r="A1" s="11" t="s">
        <v>17</v>
      </c>
      <c r="B1" s="11"/>
      <c r="C1" s="10"/>
    </row>
    <row r="2" spans="1:3" x14ac:dyDescent="0.25">
      <c r="A2" s="8" t="s">
        <v>9</v>
      </c>
      <c r="B2" s="8" t="s">
        <v>10</v>
      </c>
      <c r="C2" s="8" t="s">
        <v>6</v>
      </c>
    </row>
    <row r="3" spans="1:3" x14ac:dyDescent="0.25">
      <c r="A3" s="6">
        <v>0</v>
      </c>
      <c r="B3" s="6">
        <v>59999.99</v>
      </c>
      <c r="C3" s="9">
        <v>0.1</v>
      </c>
    </row>
    <row r="4" spans="1:3" x14ac:dyDescent="0.25">
      <c r="A4" s="6">
        <v>60000</v>
      </c>
      <c r="B4" s="6">
        <v>99999.99</v>
      </c>
      <c r="C4" s="9">
        <v>0.15</v>
      </c>
    </row>
    <row r="5" spans="1:3" x14ac:dyDescent="0.25">
      <c r="A5" s="6">
        <v>100000</v>
      </c>
      <c r="B5" s="6" t="s">
        <v>11</v>
      </c>
      <c r="C5" s="9">
        <v>0.2</v>
      </c>
    </row>
    <row r="7" spans="1:3" ht="18.75" x14ac:dyDescent="0.3">
      <c r="A7" s="11" t="s">
        <v>18</v>
      </c>
      <c r="B7" s="11"/>
      <c r="C7" s="10"/>
    </row>
    <row r="8" spans="1:3" x14ac:dyDescent="0.25">
      <c r="A8" s="8" t="s">
        <v>9</v>
      </c>
      <c r="B8" s="8" t="s">
        <v>10</v>
      </c>
      <c r="C8" s="8" t="s">
        <v>6</v>
      </c>
    </row>
    <row r="9" spans="1:3" x14ac:dyDescent="0.25">
      <c r="A9" s="6">
        <v>0</v>
      </c>
      <c r="B9" s="6">
        <v>29999.99</v>
      </c>
      <c r="C9" s="9">
        <v>0.1</v>
      </c>
    </row>
    <row r="10" spans="1:3" x14ac:dyDescent="0.25">
      <c r="A10" s="6">
        <v>30000</v>
      </c>
      <c r="B10" s="6">
        <v>74999.990000000005</v>
      </c>
      <c r="C10" s="9">
        <v>0.12</v>
      </c>
    </row>
    <row r="11" spans="1:3" x14ac:dyDescent="0.25">
      <c r="A11" s="6">
        <v>75000</v>
      </c>
      <c r="B11" s="6" t="s">
        <v>11</v>
      </c>
      <c r="C11" s="9">
        <v>0.25</v>
      </c>
    </row>
  </sheetData>
  <mergeCells count="2">
    <mergeCell ref="A1:B1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salaries</vt:lpstr>
      <vt:lpstr>Tax 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2015-01-22T00:32:21Z</dcterms:created>
  <dcterms:modified xsi:type="dcterms:W3CDTF">2016-02-05T01:20:39Z</dcterms:modified>
</cp:coreProperties>
</file>